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6" windowWidth="16608" windowHeight="9432" activeTab="0"/>
  </bookViews>
  <sheets>
    <sheet name="UBA CALC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<sst xmlns="http://schemas.openxmlformats.org/spreadsheetml/2006/main" count="23" uniqueCount="23">
  <si>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Vanderbilt University Office of Student Financial Aid &amp; Undergraduate Scholarships</t>
  </si>
  <si>
    <t>Student Employment</t>
  </si>
  <si>
    <r>
      <t>NOTE:</t>
    </r>
    <r>
      <rPr>
        <b/>
        <sz val="12"/>
        <color indexed="10"/>
        <rFont val="Arial"/>
        <family val="2"/>
      </rPr>
      <t xml:space="preserve"> You will need to change the information in red to match your FWS Student's information. </t>
    </r>
  </si>
  <si>
    <t>Hire Date</t>
  </si>
  <si>
    <t>End Date</t>
  </si>
  <si>
    <t>Total Days</t>
  </si>
  <si>
    <t>Total Weeks</t>
  </si>
  <si>
    <t>FWS Award</t>
  </si>
  <si>
    <t>Average Hours Worked</t>
  </si>
  <si>
    <t>Additional Hours (Holidays/Breaks)</t>
  </si>
  <si>
    <t>Wage Rate</t>
  </si>
  <si>
    <t>Average Wage Per Week (Not including Holidays/Breaks):</t>
  </si>
  <si>
    <t>Additional Hours Amount:</t>
  </si>
  <si>
    <t>FWS will be Exhausted After the Following Weeks:</t>
  </si>
  <si>
    <t>FWS will be Exhausted After The Following Days:</t>
  </si>
  <si>
    <t>Approx. Date FWS Exhausted:</t>
  </si>
  <si>
    <r>
      <t>NOTE</t>
    </r>
    <r>
      <rPr>
        <sz val="12"/>
        <color indexed="10"/>
        <rFont val="Arial"/>
        <family val="2"/>
      </rPr>
      <t>: Please only change the information that is in red. This calculator is a guide to help you find an approximate date that FWS Funds will be Exhausted. Please understand that a Student's award can be adjusted at any time. If they are adjusted the supervisor listed on the contract and the student will receive a notification Email from our office.</t>
    </r>
  </si>
  <si>
    <r>
      <t>Hire Date:</t>
    </r>
    <r>
      <rPr>
        <sz val="12"/>
        <rFont val="Arial"/>
        <family val="2"/>
      </rPr>
      <t xml:space="preserve"> Date the student started working</t>
    </r>
  </si>
  <si>
    <r>
      <t xml:space="preserve">End Date: </t>
    </r>
    <r>
      <rPr>
        <sz val="12"/>
        <rFont val="Arial"/>
        <family val="2"/>
      </rPr>
      <t>The date you anticipate the Student finishing</t>
    </r>
  </si>
  <si>
    <r>
      <t>FWS Award:</t>
    </r>
    <r>
      <rPr>
        <sz val="12"/>
        <rFont val="Arial"/>
        <family val="2"/>
      </rPr>
      <t xml:space="preserve"> The amount the student has been awarded. Please refer to the contract for this information</t>
    </r>
  </si>
  <si>
    <r>
      <t>Average Hours Worked:</t>
    </r>
    <r>
      <rPr>
        <sz val="12"/>
        <rFont val="Arial"/>
        <family val="2"/>
      </rPr>
      <t xml:space="preserve"> The average hours the Student works per week</t>
    </r>
  </si>
  <si>
    <r>
      <t>Additional Hours:</t>
    </r>
    <r>
      <rPr>
        <sz val="12"/>
        <rFont val="Arial"/>
        <family val="2"/>
      </rPr>
      <t xml:space="preserve"> How many "Additional" hours to the Average hours, that you anticipate the student will be working over the Holidays/Breaks.</t>
    </r>
  </si>
  <si>
    <r>
      <t xml:space="preserve">Wage Rate: </t>
    </r>
    <r>
      <rPr>
        <sz val="12"/>
        <rFont val="Arial"/>
        <family val="2"/>
      </rPr>
      <t>The wage rate set per hour which is located on the contract.</t>
    </r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</si>
</sst>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164" formatCode="mm/dd/yy"/>
    <numFmt numFmtId="165" formatCode="#,##0.0"/>
    <numFmt numFmtId="166" formatCode="&quot;$&quot;#,##0.00"/>
    <numFmt numFmtId="167" formatCode="0.0_);\(0.0\)"/>
    <numFmt numFmtId="168" formatCode="0.0"/>
  </numFmts>
  <fonts count="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164" fontId="5" fillId="0" borderId="2" xfId="0" applyNumberFormat="1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/>
    <xf numFmtId="164" fontId="5" fillId="0" borderId="5" xfId="0" applyNumberFormat="1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8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2" fillId="0" borderId="9" xfId="0" applyFont="1" applyBorder="1"/>
    <xf numFmtId="0" fontId="5" fillId="0" borderId="10" xfId="0" applyFont="1" applyBorder="1" applyAlignment="1">
      <alignment horizontal="right"/>
    </xf>
    <xf numFmtId="0" fontId="2" fillId="0" borderId="11" xfId="0" applyFont="1" applyBorder="1"/>
    <xf numFmtId="0" fontId="2" fillId="3" borderId="12" xfId="0" applyFont="1" applyFill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67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/>
    <xf numFmtId="0" fontId="5" fillId="0" borderId="0" xfId="0" applyFont="1" applyAlignment="1">
      <alignment horizontal="right"/>
    </xf>
    <xf numFmtId="168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3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showGridLines="0" tabSelected="1" workbookViewId="0" topLeftCell="A1"/>
  </sheetViews>
  <sheetFormatPr defaultColWidth="9.140625" defaultRowHeight="12.75"/>
  <cols>
    <col min="1" max="1" width="9.140625" style="1" customWidth="1"/>
    <col min="2" max="2" width="52.7109375" style="1" bestFit="1" customWidth="1"/>
    <col min="3" max="4" width="25.7109375" style="2" customWidth="1"/>
    <col min="5" max="16384" width="9.140625" style="1" customWidth="1"/>
  </cols>
  <sheetData>
    <row r="1" spans="2:4" ht="15.6">
      <c r="B1" s="36" t="s">
        <v>0</v>
      </c>
      <c r="C1" s="36"/>
      <c r="D1" s="36"/>
    </row>
    <row r="2" spans="2:4" ht="15.6">
      <c r="B2" s="36" t="s">
        <v>1</v>
      </c>
      <c r="C2" s="36"/>
      <c r="D2" s="36"/>
    </row>
    <row r="3" spans="2:4" ht="35.1" customHeight="1">
      <c r="B3" s="37" t="s">
        <v>2</v>
      </c>
      <c r="C3" s="38"/>
      <c r="D3" s="38"/>
    </row>
    <row r="4" ht="15" customHeight="1" thickBot="1"/>
    <row r="5" spans="2:4" ht="20.1" customHeight="1">
      <c r="B5" s="3" t="s">
        <v>3</v>
      </c>
      <c r="C5" s="4">
        <v>41504</v>
      </c>
      <c r="D5" s="5"/>
    </row>
    <row r="6" spans="2:4" ht="20.1" customHeight="1">
      <c r="B6" s="6" t="s">
        <v>4</v>
      </c>
      <c r="C6" s="7">
        <v>41755</v>
      </c>
      <c r="D6" s="8"/>
    </row>
    <row r="7" spans="2:4" ht="20.1" customHeight="1">
      <c r="B7" s="6" t="s">
        <v>5</v>
      </c>
      <c r="C7" s="9">
        <f>DAYS360(C5,C6,FALSE)</f>
        <v>248</v>
      </c>
      <c r="D7" s="10"/>
    </row>
    <row r="8" spans="2:4" ht="20.1" customHeight="1">
      <c r="B8" s="6" t="s">
        <v>6</v>
      </c>
      <c r="C8" s="11"/>
      <c r="D8" s="12">
        <f>C7/7</f>
        <v>35.42857142857143</v>
      </c>
    </row>
    <row r="9" spans="2:4" ht="20.1" customHeight="1">
      <c r="B9" s="6" t="s">
        <v>7</v>
      </c>
      <c r="C9" s="13"/>
      <c r="D9" s="14">
        <v>2700</v>
      </c>
    </row>
    <row r="10" spans="2:4" ht="20.1" customHeight="1">
      <c r="B10" s="6" t="s">
        <v>8</v>
      </c>
      <c r="C10" s="13"/>
      <c r="D10" s="15">
        <v>20</v>
      </c>
    </row>
    <row r="11" spans="2:4" ht="20.1" customHeight="1">
      <c r="B11" s="16" t="s">
        <v>9</v>
      </c>
      <c r="C11" s="13"/>
      <c r="D11" s="17">
        <v>0</v>
      </c>
    </row>
    <row r="12" spans="2:4" ht="20.1" customHeight="1" thickBot="1">
      <c r="B12" s="18" t="s">
        <v>10</v>
      </c>
      <c r="C12" s="19"/>
      <c r="D12" s="20">
        <v>7.25</v>
      </c>
    </row>
    <row r="13" spans="2:4" ht="30" customHeight="1">
      <c r="B13" s="39" t="s">
        <v>11</v>
      </c>
      <c r="C13" s="39"/>
      <c r="D13" s="21">
        <f>D12*D10</f>
        <v>145</v>
      </c>
    </row>
    <row r="14" spans="2:4" ht="30" customHeight="1">
      <c r="B14" s="22" t="s">
        <v>12</v>
      </c>
      <c r="C14" s="22"/>
      <c r="D14" s="21">
        <f>D11*D12</f>
        <v>0</v>
      </c>
    </row>
    <row r="15" spans="2:4" ht="30" customHeight="1">
      <c r="B15" s="40" t="s">
        <v>13</v>
      </c>
      <c r="C15" s="41"/>
      <c r="D15" s="23">
        <f>(D9-D14)/D13</f>
        <v>18.620689655172413</v>
      </c>
    </row>
    <row r="16" spans="2:4" ht="30" customHeight="1">
      <c r="B16" s="40" t="s">
        <v>14</v>
      </c>
      <c r="C16" s="41"/>
      <c r="D16" s="24">
        <f>D15*7</f>
        <v>130.3448275862069</v>
      </c>
    </row>
    <row r="17" spans="2:4" ht="30" customHeight="1">
      <c r="B17" s="30" t="s">
        <v>15</v>
      </c>
      <c r="C17" s="30"/>
      <c r="D17" s="25">
        <f>C5+D16:E16</f>
        <v>41634.34482758621</v>
      </c>
    </row>
    <row r="18" spans="2:4" ht="18" customHeight="1" thickBot="1">
      <c r="B18" s="26"/>
      <c r="C18" s="26"/>
      <c r="D18" s="25"/>
    </row>
    <row r="19" spans="2:4" ht="66.75" customHeight="1" thickBot="1">
      <c r="B19" s="31" t="s">
        <v>16</v>
      </c>
      <c r="C19" s="32"/>
      <c r="D19" s="33"/>
    </row>
    <row r="20" spans="2:4" ht="20.1" customHeight="1">
      <c r="B20" s="27" t="s">
        <v>17</v>
      </c>
      <c r="D20" s="28"/>
    </row>
    <row r="21" spans="2:4" ht="20.1" customHeight="1">
      <c r="B21" s="27" t="s">
        <v>18</v>
      </c>
      <c r="D21" s="29"/>
    </row>
    <row r="22" spans="2:4" ht="18.75" customHeight="1">
      <c r="B22" s="34" t="s">
        <v>19</v>
      </c>
      <c r="C22" s="35"/>
      <c r="D22" s="35"/>
    </row>
    <row r="23" ht="15.6">
      <c r="B23" s="27" t="s">
        <v>20</v>
      </c>
    </row>
    <row r="24" spans="2:4" ht="30.75" customHeight="1">
      <c r="B24" s="34" t="s">
        <v>21</v>
      </c>
      <c r="C24" s="35"/>
      <c r="D24" s="35"/>
    </row>
    <row r="25" ht="15.6">
      <c r="B25" s="27" t="s">
        <v>22</v>
      </c>
    </row>
  </sheetData>
  <mergeCells count="10">
    <mergeCell ref="B17:C17"/>
    <mergeCell ref="B19:D19"/>
    <mergeCell ref="B22:D22"/>
    <mergeCell ref="B24:D24"/>
    <mergeCell ref="B1:D1"/>
    <mergeCell ref="B2:D2"/>
    <mergeCell ref="B3:D3"/>
    <mergeCell ref="B13:C13"/>
    <mergeCell ref="B15:C15"/>
    <mergeCell ref="B16:C16"/>
  </mergeCells>
  <printOptions/>
  <pageMargins left="0" right="0" top="1" bottom="1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jacksotk</dc:creator>
  <cp:keywords/>
  <dc:description/>
  <cp:lastModifiedBy>Karen Hauser</cp:lastModifiedBy>
  <dcterms:created xsi:type="dcterms:W3CDTF">2012-07-13T16:49:00Z</dcterms:created>
  <dcterms:modified xsi:type="dcterms:W3CDTF">2013-08-19T02:30:23Z</dcterms:modified>
  <cp:category/>
  <cp:version/>
  <cp:contentType/>
  <cp:contentStatus/>
</cp:coreProperties>
</file>